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(DEW)งานอัพเดทรายเดือน&amp;รายปี\(DEW)ปริมาณน้ำท่ารายเดือน\"/>
    </mc:Choice>
  </mc:AlternateContent>
  <xr:revisionPtr revIDLastSave="0" documentId="13_ncr:1_{6F9F5BAE-89A2-468A-9DE9-F92FF703E6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22" i="1" l="1"/>
  <c r="E22" i="1"/>
  <c r="F22" i="1"/>
  <c r="G22" i="1"/>
  <c r="H22" i="1"/>
  <c r="I22" i="1"/>
  <c r="J22" i="1"/>
  <c r="K22" i="1"/>
  <c r="L22" i="1"/>
  <c r="M22" i="1"/>
  <c r="N22" i="1"/>
  <c r="O22" i="1"/>
  <c r="D23" i="1"/>
  <c r="E23" i="1"/>
  <c r="F23" i="1"/>
  <c r="G23" i="1"/>
  <c r="H23" i="1"/>
  <c r="H24" i="1" s="1"/>
  <c r="I23" i="1"/>
  <c r="J23" i="1"/>
  <c r="K23" i="1"/>
  <c r="L23" i="1"/>
  <c r="L24" i="1" s="1"/>
  <c r="M23" i="1"/>
  <c r="N23" i="1"/>
  <c r="O23" i="1"/>
  <c r="O24" i="1" s="1"/>
  <c r="D26" i="1"/>
  <c r="E26" i="1"/>
  <c r="F26" i="1"/>
  <c r="G26" i="1"/>
  <c r="H26" i="1"/>
  <c r="I26" i="1"/>
  <c r="J26" i="1"/>
  <c r="K26" i="1"/>
  <c r="L26" i="1"/>
  <c r="M26" i="1"/>
  <c r="N26" i="1"/>
  <c r="O26" i="1"/>
  <c r="D27" i="1"/>
  <c r="E27" i="1"/>
  <c r="F27" i="1"/>
  <c r="G27" i="1"/>
  <c r="H27" i="1"/>
  <c r="I27" i="1"/>
  <c r="J27" i="1"/>
  <c r="K27" i="1"/>
  <c r="L27" i="1"/>
  <c r="M27" i="1"/>
  <c r="N27" i="1"/>
  <c r="O27" i="1"/>
  <c r="C27" i="1"/>
  <c r="C26" i="1"/>
  <c r="C23" i="1"/>
  <c r="C22" i="1"/>
  <c r="J24" i="1" l="1"/>
  <c r="J25" i="1"/>
  <c r="O25" i="1"/>
  <c r="N24" i="1"/>
  <c r="H25" i="1"/>
  <c r="L25" i="1"/>
  <c r="F25" i="1"/>
  <c r="N25" i="1"/>
  <c r="D24" i="1"/>
  <c r="F24" i="1"/>
  <c r="G24" i="1"/>
  <c r="K24" i="1"/>
  <c r="C25" i="1"/>
  <c r="G25" i="1"/>
  <c r="M25" i="1"/>
  <c r="I25" i="1"/>
  <c r="E25" i="1"/>
  <c r="K25" i="1"/>
  <c r="M24" i="1"/>
  <c r="I24" i="1"/>
  <c r="E24" i="1"/>
  <c r="D25" i="1"/>
  <c r="C24" i="1"/>
</calcChain>
</file>

<file path=xl/sharedStrings.xml><?xml version="1.0" encoding="utf-8"?>
<sst xmlns="http://schemas.openxmlformats.org/spreadsheetml/2006/main" count="63" uniqueCount="50">
  <si>
    <t>Year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</si>
  <si>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</si>
  <si>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</si>
  <si>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</si>
  <si>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</si>
  <si>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</si>
  <si>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</si>
  <si>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</si>
  <si>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</si>
  <si>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</si>
  <si>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</si>
  <si>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</si>
  <si>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</si>
  <si>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</si>
  <si>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ค.ศ.</t>
  </si>
  <si>
    <t>พ.ศ.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</si>
  <si>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</si>
  <si>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</si>
  <si>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</si>
  <si>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</si>
  <si>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</si>
  <si>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</si>
  <si>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</si>
  <si>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</si>
  <si>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</si>
  <si>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</si>
  <si>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</si>
  <si>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</si>
  <si>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ทั้งปี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</si>
  <si>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</si>
  <si>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</si>
  <si>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</si>
  <si>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</si>
  <si>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</si>
  <si>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</si>
  <si>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</si>
  <si>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</si>
  <si>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</si>
  <si>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เฉลี่ย</t>
  </si>
  <si>
    <t>S.D.</t>
  </si>
  <si>
    <t>เฉลี่ย+SD</t>
  </si>
  <si>
    <t>เฉลี่ย-SD</t>
  </si>
  <si>
    <t>สูงสุด</t>
  </si>
  <si>
    <t>ต่ำสุด</t>
  </si>
  <si>
    <t>Monthly Discharge in MCM (Water Year)</t>
  </si>
  <si>
    <t>2019</t>
  </si>
  <si>
    <t>2020</t>
  </si>
  <si>
    <t>2021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</si>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</sst>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0"/>
  </numFmts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8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187" fontId="1" fillId="0" borderId="1" xfId="0" applyNumberFormat="1" applyFont="1" applyBorder="1"/>
    <xf numFmtId="2" fontId="1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"/>
  <sheetViews>
    <sheetView tabSelected="1" topLeftCell="A13" zoomScale="90" zoomScaleNormal="90" workbookViewId="0">
      <selection activeCell="C18" sqref="C18:O18"/>
    </sheetView>
  </sheetViews>
  <sheetFormatPr defaultRowHeight="23.25" x14ac:dyDescent="0.5"/>
  <cols>
    <col min="1" max="16384" width="9" style="1"/>
  </cols>
  <sheetData>
    <row r="1" spans="1:15" x14ac:dyDescent="0.5">
      <c r="G1" s="1" t="s">
        <v>44</v>
      </c>
    </row>
    <row r="3" spans="1:15" x14ac:dyDescent="0.5">
      <c r="A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</row>
    <row r="4" spans="1:15" x14ac:dyDescent="0.5">
      <c r="A4" s="1" t="s">
        <v>14</v>
      </c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25</v>
      </c>
      <c r="M4" s="1" t="s">
        <v>26</v>
      </c>
      <c r="N4" s="1" t="s">
        <v>27</v>
      </c>
      <c r="O4" s="1" t="s">
        <v>28</v>
      </c>
    </row>
    <row r="5" spans="1:15" x14ac:dyDescent="0.5">
      <c r="A5" s="2" t="s">
        <v>29</v>
      </c>
      <c r="B5" s="2">
        <v>2553</v>
      </c>
      <c r="C5" s="4">
        <v>18.394559999999995</v>
      </c>
      <c r="D5" s="4">
        <v>11.504160000000001</v>
      </c>
      <c r="E5" s="4">
        <v>111.39552000000002</v>
      </c>
      <c r="F5" s="4">
        <v>16.385759999999998</v>
      </c>
      <c r="G5" s="4">
        <v>399.27600000000001</v>
      </c>
      <c r="H5" s="4">
        <v>459.94175999999999</v>
      </c>
      <c r="I5" s="4">
        <v>382.73040000000003</v>
      </c>
      <c r="J5" s="4">
        <v>84.252959999999987</v>
      </c>
      <c r="K5" s="4">
        <v>31.87296000000001</v>
      </c>
      <c r="L5" s="4">
        <v>11.901600000000004</v>
      </c>
      <c r="M5" s="4">
        <v>6.1171199999999999</v>
      </c>
      <c r="N5" s="4">
        <v>17.435519999999993</v>
      </c>
      <c r="O5" s="4">
        <v>1551.2083200000002</v>
      </c>
    </row>
    <row r="6" spans="1:15" x14ac:dyDescent="0.5">
      <c r="A6" s="2" t="s">
        <v>30</v>
      </c>
      <c r="B6" s="2">
        <v>2554</v>
      </c>
      <c r="C6" s="4">
        <v>55.499040000000015</v>
      </c>
      <c r="D6" s="4">
        <v>517.25951999999995</v>
      </c>
      <c r="E6" s="4">
        <v>209.56320000000005</v>
      </c>
      <c r="F6" s="4">
        <v>291.64319999999998</v>
      </c>
      <c r="G6" s="4">
        <v>1179.0964799999997</v>
      </c>
      <c r="H6" s="4">
        <v>1099.2888</v>
      </c>
      <c r="I6" s="4">
        <v>851.92992000000015</v>
      </c>
      <c r="J6" s="4">
        <v>172.08288000000005</v>
      </c>
      <c r="K6" s="4">
        <v>60.929279999999999</v>
      </c>
      <c r="L6" s="4">
        <v>25.97616</v>
      </c>
      <c r="M6" s="4">
        <v>36.923040000000007</v>
      </c>
      <c r="N6" s="4">
        <v>30.546720000000004</v>
      </c>
      <c r="O6" s="4">
        <v>4530.7382400000006</v>
      </c>
    </row>
    <row r="7" spans="1:15" x14ac:dyDescent="0.5">
      <c r="A7" s="2" t="s">
        <v>31</v>
      </c>
      <c r="B7" s="2">
        <v>2555</v>
      </c>
      <c r="C7" s="4">
        <v>21.669120000000003</v>
      </c>
      <c r="D7" s="4">
        <v>152.33616000000001</v>
      </c>
      <c r="E7" s="4">
        <v>193.78656000000001</v>
      </c>
      <c r="F7" s="4">
        <v>79.358400000000017</v>
      </c>
      <c r="G7" s="4">
        <v>102.26304000000002</v>
      </c>
      <c r="H7" s="4">
        <v>731.48831999999993</v>
      </c>
      <c r="I7" s="4">
        <v>314.63424000000003</v>
      </c>
      <c r="J7" s="4">
        <v>132.91775999999999</v>
      </c>
      <c r="K7" s="4">
        <v>53.256959999999999</v>
      </c>
      <c r="L7" s="4">
        <v>116.64864</v>
      </c>
      <c r="M7" s="4">
        <v>29.652480000000004</v>
      </c>
      <c r="N7" s="4">
        <v>19.949760000000005</v>
      </c>
      <c r="O7" s="4">
        <v>1947.9614399999998</v>
      </c>
    </row>
    <row r="8" spans="1:15" x14ac:dyDescent="0.5">
      <c r="A8" s="2" t="s">
        <v>32</v>
      </c>
      <c r="B8" s="2">
        <v>2556</v>
      </c>
      <c r="C8" s="4">
        <v>16.597439999999999</v>
      </c>
      <c r="D8" s="4">
        <v>26.86176</v>
      </c>
      <c r="E8" s="4">
        <v>10.916639999999999</v>
      </c>
      <c r="F8" s="4">
        <v>19.945440000000001</v>
      </c>
      <c r="G8" s="4">
        <v>110.89872</v>
      </c>
      <c r="H8" s="4">
        <v>210.48335999999998</v>
      </c>
      <c r="I8" s="4">
        <v>423.11808000000008</v>
      </c>
      <c r="J8" s="4">
        <v>117.02448000000003</v>
      </c>
      <c r="K8" s="4">
        <v>52.07327999999999</v>
      </c>
      <c r="L8" s="4">
        <v>24.157439999999994</v>
      </c>
      <c r="M8" s="4">
        <v>14.601600000000001</v>
      </c>
      <c r="N8" s="4">
        <v>13.180319999999996</v>
      </c>
      <c r="O8" s="4">
        <v>1039.8585599999999</v>
      </c>
    </row>
    <row r="9" spans="1:15" x14ac:dyDescent="0.5">
      <c r="A9" s="2" t="s">
        <v>33</v>
      </c>
      <c r="B9" s="2">
        <v>2557</v>
      </c>
      <c r="C9" s="4">
        <v>36.011520000000004</v>
      </c>
      <c r="D9" s="4">
        <v>103.84848000000001</v>
      </c>
      <c r="E9" s="4">
        <v>47.304000000000002</v>
      </c>
      <c r="F9" s="4">
        <v>66.839039999999997</v>
      </c>
      <c r="G9" s="4">
        <v>98.292960000000008</v>
      </c>
      <c r="H9" s="4">
        <v>330.93360000000007</v>
      </c>
      <c r="I9" s="4">
        <v>141.62255999999996</v>
      </c>
      <c r="J9" s="4">
        <v>117.96624000000001</v>
      </c>
      <c r="K9" s="4">
        <v>21.582720000000002</v>
      </c>
      <c r="L9" s="4">
        <v>36.884160000000001</v>
      </c>
      <c r="M9" s="4">
        <v>18.532799999999995</v>
      </c>
      <c r="N9" s="4">
        <v>13.080959999999996</v>
      </c>
      <c r="O9" s="4">
        <v>1032.89904</v>
      </c>
    </row>
    <row r="10" spans="1:15" x14ac:dyDescent="0.5">
      <c r="A10" s="2" t="s">
        <v>34</v>
      </c>
      <c r="B10" s="2">
        <v>2558</v>
      </c>
      <c r="C10" s="4">
        <v>11.2536</v>
      </c>
      <c r="D10" s="4">
        <v>9.1411200000000008</v>
      </c>
      <c r="E10" s="4">
        <v>6.3158399999999997</v>
      </c>
      <c r="F10" s="4">
        <v>4.9248000000000012</v>
      </c>
      <c r="G10" s="4">
        <v>19.154880000000002</v>
      </c>
      <c r="H10" s="4">
        <v>41.251679999999993</v>
      </c>
      <c r="I10" s="4">
        <v>21.358080000000001</v>
      </c>
      <c r="J10" s="4">
        <v>12.860640000000002</v>
      </c>
      <c r="K10" s="4">
        <v>23.76</v>
      </c>
      <c r="L10" s="4">
        <v>12.588480000000002</v>
      </c>
      <c r="M10" s="4">
        <v>14.826240000000002</v>
      </c>
      <c r="N10" s="4"/>
      <c r="O10" s="4">
        <v>177.43536000000003</v>
      </c>
    </row>
    <row r="11" spans="1:15" x14ac:dyDescent="0.5">
      <c r="A11" s="2" t="s">
        <v>35</v>
      </c>
      <c r="B11" s="2">
        <v>2559</v>
      </c>
      <c r="C11" s="4"/>
      <c r="D11" s="4"/>
      <c r="E11" s="4">
        <v>10.6488</v>
      </c>
      <c r="F11" s="4">
        <v>12.413952000000004</v>
      </c>
      <c r="G11" s="4">
        <v>59.978880000000004</v>
      </c>
      <c r="H11" s="4">
        <v>344.1096</v>
      </c>
      <c r="I11" s="4">
        <v>344.35584</v>
      </c>
      <c r="J11" s="4">
        <v>173.75040000000004</v>
      </c>
      <c r="K11" s="4">
        <v>32.661791999999998</v>
      </c>
      <c r="L11" s="4">
        <v>25.481087999999993</v>
      </c>
      <c r="M11" s="4">
        <v>20.677248000000002</v>
      </c>
      <c r="N11" s="4">
        <v>17.803584000000001</v>
      </c>
      <c r="O11" s="4">
        <v>1041.8811840000001</v>
      </c>
    </row>
    <row r="12" spans="1:15" x14ac:dyDescent="0.5">
      <c r="A12" s="2" t="s">
        <v>36</v>
      </c>
      <c r="B12" s="2">
        <v>2560</v>
      </c>
      <c r="C12" s="4">
        <v>2.2550400000000002</v>
      </c>
      <c r="D12" s="4"/>
      <c r="E12" s="4"/>
      <c r="F12" s="4"/>
      <c r="G12" s="4">
        <v>181.09872000000001</v>
      </c>
      <c r="H12" s="4">
        <v>453.86351999999994</v>
      </c>
      <c r="I12" s="4">
        <v>396.55871999999994</v>
      </c>
      <c r="J12" s="4">
        <v>135.756</v>
      </c>
      <c r="K12" s="4">
        <v>28.758240000000022</v>
      </c>
      <c r="L12" s="4">
        <v>15.952896000000003</v>
      </c>
      <c r="M12" s="4">
        <v>16.079903999999996</v>
      </c>
      <c r="N12" s="4">
        <v>25.001567999999995</v>
      </c>
      <c r="O12" s="4">
        <v>1255.3246079999999</v>
      </c>
    </row>
    <row r="13" spans="1:15" x14ac:dyDescent="0.5">
      <c r="A13" s="2" t="s">
        <v>37</v>
      </c>
      <c r="B13" s="2">
        <v>2561</v>
      </c>
      <c r="C13" s="4">
        <v>81.367200000000025</v>
      </c>
      <c r="D13" s="4">
        <v>73.913471999999999</v>
      </c>
      <c r="E13" s="4">
        <v>78.721632000000014</v>
      </c>
      <c r="F13" s="4">
        <v>167.64278400000001</v>
      </c>
      <c r="G13" s="4">
        <v>207.97689600000001</v>
      </c>
      <c r="H13" s="4">
        <v>105.23952</v>
      </c>
      <c r="I13" s="4">
        <v>218.65679999999998</v>
      </c>
      <c r="J13" s="4">
        <v>87.457536000000005</v>
      </c>
      <c r="K13" s="4">
        <v>28.185407999999995</v>
      </c>
      <c r="L13" s="4">
        <v>51.106464000000017</v>
      </c>
      <c r="M13" s="4">
        <v>10.743839999999997</v>
      </c>
      <c r="N13" s="4">
        <v>7.3224000000000009</v>
      </c>
      <c r="O13" s="4">
        <v>1118.333952</v>
      </c>
    </row>
    <row r="14" spans="1:15" x14ac:dyDescent="0.5">
      <c r="A14" s="2" t="s">
        <v>45</v>
      </c>
      <c r="B14" s="2">
        <v>2562</v>
      </c>
      <c r="C14" s="4">
        <v>21.063456000000002</v>
      </c>
      <c r="D14" s="4">
        <v>14.140224000000003</v>
      </c>
      <c r="E14" s="4">
        <v>2.037312</v>
      </c>
      <c r="F14" s="4">
        <v>3.7013759999999998</v>
      </c>
      <c r="G14" s="4">
        <v>75.682944000000006</v>
      </c>
      <c r="H14" s="4">
        <v>262.05984000000001</v>
      </c>
      <c r="I14" s="4">
        <v>45.525024000000009</v>
      </c>
      <c r="J14" s="4">
        <v>18.223488</v>
      </c>
      <c r="K14" s="4">
        <v>7.2990719999999998</v>
      </c>
      <c r="L14" s="4">
        <v>3.0058559999999996</v>
      </c>
      <c r="M14" s="4">
        <v>1.3607999999999991</v>
      </c>
      <c r="N14" s="4">
        <v>1.8144E-2</v>
      </c>
      <c r="O14" s="4">
        <v>454.11753599999997</v>
      </c>
    </row>
    <row r="15" spans="1:15" x14ac:dyDescent="0.5">
      <c r="A15" s="2" t="s">
        <v>46</v>
      </c>
      <c r="B15" s="2">
        <v>2563</v>
      </c>
      <c r="C15" s="4">
        <v>1.2700800000000001</v>
      </c>
      <c r="D15" s="4">
        <v>0.93312000000000017</v>
      </c>
      <c r="E15" s="4">
        <v>0.11491200000000001</v>
      </c>
      <c r="F15" s="4">
        <v>10.579680000000005</v>
      </c>
      <c r="G15" s="4">
        <v>128.15625600000001</v>
      </c>
      <c r="H15" s="4">
        <v>115.90041600000001</v>
      </c>
      <c r="I15" s="4">
        <v>73.398527999999985</v>
      </c>
      <c r="J15" s="4">
        <v>48.632832000000022</v>
      </c>
      <c r="K15" s="4">
        <v>0</v>
      </c>
      <c r="L15" s="4">
        <v>2.2498559999999999</v>
      </c>
      <c r="M15" s="4">
        <v>1.9621439999999997</v>
      </c>
      <c r="N15" s="4">
        <v>0</v>
      </c>
      <c r="O15" s="4">
        <v>383.19782400000003</v>
      </c>
    </row>
    <row r="16" spans="1:15" x14ac:dyDescent="0.5">
      <c r="A16" s="2" t="s">
        <v>47</v>
      </c>
      <c r="B16" s="2">
        <v>2564</v>
      </c>
      <c r="C16" s="4">
        <v>12.785471999999999</v>
      </c>
      <c r="D16" s="4">
        <v>8.8931520000000006</v>
      </c>
      <c r="E16" s="4">
        <v>6.1896960000000014</v>
      </c>
      <c r="F16" s="4">
        <v>30.878496000000002</v>
      </c>
      <c r="G16" s="4">
        <v>60.006528000000003</v>
      </c>
      <c r="H16" s="4">
        <v>794.80742400000008</v>
      </c>
      <c r="I16" s="4">
        <v>401.13014400000003</v>
      </c>
      <c r="J16" s="4">
        <v>157.17801599999999</v>
      </c>
      <c r="K16" s="4">
        <v>21.260447999999997</v>
      </c>
      <c r="L16" s="4">
        <v>14.297472000000003</v>
      </c>
      <c r="M16" s="4">
        <v>30.413664000000001</v>
      </c>
      <c r="N16" s="4">
        <v>38.307168000000004</v>
      </c>
      <c r="O16" s="4">
        <v>1576.1476799999996</v>
      </c>
    </row>
    <row r="17" spans="1:15" x14ac:dyDescent="0.5">
      <c r="A17" s="2" t="s">
        <v>48</v>
      </c>
      <c r="B17" s="2">
        <v>2565</v>
      </c>
      <c r="C17" s="4">
        <v>0</v>
      </c>
      <c r="D17" s="4">
        <v>103.54521600000001</v>
      </c>
      <c r="E17" s="4">
        <v>40.449888000000001</v>
      </c>
      <c r="F17" s="4">
        <v>142.466688</v>
      </c>
      <c r="G17" s="4">
        <v>647.15587200000004</v>
      </c>
      <c r="H17" s="4">
        <v>941.92416000000003</v>
      </c>
      <c r="I17" s="4">
        <v>721.71388800000011</v>
      </c>
      <c r="J17" s="4">
        <v>94.698720000000023</v>
      </c>
      <c r="K17" s="4">
        <v>33.610463999999993</v>
      </c>
      <c r="L17" s="4">
        <v>18.48096</v>
      </c>
      <c r="M17" s="4">
        <v>0</v>
      </c>
      <c r="N17" s="4">
        <v>0</v>
      </c>
      <c r="O17" s="4">
        <v>2744.0458560000006</v>
      </c>
    </row>
    <row r="18" spans="1:15" x14ac:dyDescent="0.5">
      <c r="A18" s="2" t="s">
        <v>49</v>
      </c>
      <c r="B18" s="2">
        <v>2566</v>
      </c>
      <c r="C18" s="4">
        <v>0</v>
      </c>
      <c r="D18" s="4">
        <v>0</v>
      </c>
      <c r="E18" s="4">
        <v>0</v>
      </c>
      <c r="F18" s="4">
        <v>0</v>
      </c>
      <c r="G18" s="4">
        <v>6.7564799999999998</v>
      </c>
      <c r="H18" s="4">
        <v>269.32262399999996</v>
      </c>
      <c r="I18" s="4">
        <v>777.47558400000014</v>
      </c>
      <c r="J18" s="4">
        <v>170.92339200000004</v>
      </c>
      <c r="K18" s="4">
        <v>17.915040000000001</v>
      </c>
      <c r="L18" s="4">
        <v>0</v>
      </c>
      <c r="M18" s="4">
        <v>0</v>
      </c>
      <c r="N18" s="4">
        <v>0</v>
      </c>
      <c r="O18" s="4">
        <v>1242.3931200000002</v>
      </c>
    </row>
    <row r="19" spans="1:15" x14ac:dyDescent="0.5">
      <c r="A19" s="2"/>
      <c r="B19" s="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x14ac:dyDescent="0.5">
      <c r="A20" s="2"/>
      <c r="B20" s="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x14ac:dyDescent="0.5">
      <c r="C21" s="1" t="s">
        <v>16</v>
      </c>
      <c r="D21" s="1" t="s">
        <v>17</v>
      </c>
      <c r="E21" s="1" t="s">
        <v>18</v>
      </c>
      <c r="F21" s="1" t="s">
        <v>19</v>
      </c>
      <c r="G21" s="1" t="s">
        <v>20</v>
      </c>
      <c r="H21" s="1" t="s">
        <v>21</v>
      </c>
      <c r="I21" s="1" t="s">
        <v>22</v>
      </c>
      <c r="J21" s="1" t="s">
        <v>23</v>
      </c>
      <c r="K21" s="1" t="s">
        <v>24</v>
      </c>
      <c r="L21" s="1" t="s">
        <v>25</v>
      </c>
      <c r="M21" s="1" t="s">
        <v>26</v>
      </c>
      <c r="N21" s="1" t="s">
        <v>27</v>
      </c>
      <c r="O21" s="1" t="s">
        <v>28</v>
      </c>
    </row>
    <row r="22" spans="1:15" x14ac:dyDescent="0.5">
      <c r="A22" s="5" t="s">
        <v>38</v>
      </c>
      <c r="B22" s="6"/>
      <c r="C22" s="3">
        <f>SUM(C5:C20)/COUNT(C5:C20)</f>
        <v>21.397425230769237</v>
      </c>
      <c r="D22" s="3">
        <f t="shared" ref="D22:O22" si="0">SUM(D5:D20)/COUNT(D5:D20)</f>
        <v>85.198031999999984</v>
      </c>
      <c r="E22" s="3">
        <f t="shared" si="0"/>
        <v>55.188000000000017</v>
      </c>
      <c r="F22" s="3">
        <f t="shared" si="0"/>
        <v>65.136893538461536</v>
      </c>
      <c r="G22" s="3">
        <f t="shared" si="0"/>
        <v>233.98533257142859</v>
      </c>
      <c r="H22" s="3">
        <f t="shared" si="0"/>
        <v>440.04390171428582</v>
      </c>
      <c r="I22" s="3">
        <f t="shared" si="0"/>
        <v>365.30055771428573</v>
      </c>
      <c r="J22" s="3">
        <f t="shared" si="0"/>
        <v>108.8375245714286</v>
      </c>
      <c r="K22" s="3">
        <f t="shared" si="0"/>
        <v>29.511833142857139</v>
      </c>
      <c r="L22" s="3">
        <f t="shared" si="0"/>
        <v>25.623648000000003</v>
      </c>
      <c r="M22" s="3">
        <f t="shared" si="0"/>
        <v>14.420777142857146</v>
      </c>
      <c r="N22" s="3">
        <f t="shared" si="0"/>
        <v>14.049703384615384</v>
      </c>
      <c r="O22" s="3">
        <f t="shared" si="0"/>
        <v>1435.3959085714289</v>
      </c>
    </row>
    <row r="23" spans="1:15" x14ac:dyDescent="0.5">
      <c r="A23" s="5" t="s">
        <v>39</v>
      </c>
      <c r="B23" s="6"/>
      <c r="C23" s="3">
        <f>STDEV(C5:C20)</f>
        <v>23.925947687788756</v>
      </c>
      <c r="D23" s="3">
        <f t="shared" ref="D23:O23" si="1">STDEV(D5:D20)</f>
        <v>145.17886942873065</v>
      </c>
      <c r="E23" s="3">
        <f t="shared" si="1"/>
        <v>73.411239614959896</v>
      </c>
      <c r="F23" s="3">
        <f t="shared" si="1"/>
        <v>87.077082920458821</v>
      </c>
      <c r="G23" s="3">
        <f t="shared" si="1"/>
        <v>321.08521441657518</v>
      </c>
      <c r="H23" s="3">
        <f t="shared" si="1"/>
        <v>329.18317588486877</v>
      </c>
      <c r="I23" s="3">
        <f t="shared" si="1"/>
        <v>266.01560942698688</v>
      </c>
      <c r="J23" s="3">
        <f t="shared" si="1"/>
        <v>54.185165222511046</v>
      </c>
      <c r="K23" s="3">
        <f t="shared" si="1"/>
        <v>17.000926634353554</v>
      </c>
      <c r="L23" s="3">
        <f t="shared" si="1"/>
        <v>29.625249721237481</v>
      </c>
      <c r="M23" s="3">
        <f t="shared" si="1"/>
        <v>12.016974380621376</v>
      </c>
      <c r="N23" s="3">
        <f t="shared" si="1"/>
        <v>12.506343669032169</v>
      </c>
      <c r="O23" s="3">
        <f t="shared" si="1"/>
        <v>1105.4292596311461</v>
      </c>
    </row>
    <row r="24" spans="1:15" x14ac:dyDescent="0.5">
      <c r="A24" s="5" t="s">
        <v>40</v>
      </c>
      <c r="B24" s="6"/>
      <c r="C24" s="3">
        <f>C22+C23</f>
        <v>45.323372918557993</v>
      </c>
      <c r="D24" s="3">
        <f t="shared" ref="D24:O24" si="2">D22+D23</f>
        <v>230.37690142873063</v>
      </c>
      <c r="E24" s="3">
        <f t="shared" si="2"/>
        <v>128.59923961495991</v>
      </c>
      <c r="F24" s="3">
        <f t="shared" si="2"/>
        <v>152.21397645892034</v>
      </c>
      <c r="G24" s="3">
        <f t="shared" si="2"/>
        <v>555.0705469880038</v>
      </c>
      <c r="H24" s="3">
        <f t="shared" si="2"/>
        <v>769.22707759915465</v>
      </c>
      <c r="I24" s="3">
        <f t="shared" si="2"/>
        <v>631.31616714127267</v>
      </c>
      <c r="J24" s="3">
        <f t="shared" si="2"/>
        <v>163.02268979393966</v>
      </c>
      <c r="K24" s="3">
        <f t="shared" si="2"/>
        <v>46.51275977721069</v>
      </c>
      <c r="L24" s="3">
        <f t="shared" si="2"/>
        <v>55.248897721237483</v>
      </c>
      <c r="M24" s="3">
        <f t="shared" si="2"/>
        <v>26.437751523478521</v>
      </c>
      <c r="N24" s="3">
        <f t="shared" si="2"/>
        <v>26.556047053647553</v>
      </c>
      <c r="O24" s="3">
        <f t="shared" si="2"/>
        <v>2540.8251682025748</v>
      </c>
    </row>
    <row r="25" spans="1:15" x14ac:dyDescent="0.5">
      <c r="A25" s="5" t="s">
        <v>41</v>
      </c>
      <c r="B25" s="6"/>
      <c r="C25" s="3">
        <f>C22-C23</f>
        <v>-2.5285224570195197</v>
      </c>
      <c r="D25" s="3">
        <f t="shared" ref="D25:O25" si="3">D22-D23</f>
        <v>-59.980837428730666</v>
      </c>
      <c r="E25" s="3">
        <f t="shared" si="3"/>
        <v>-18.22323961495988</v>
      </c>
      <c r="F25" s="3">
        <f t="shared" si="3"/>
        <v>-21.940189381997286</v>
      </c>
      <c r="G25" s="3">
        <f t="shared" si="3"/>
        <v>-87.099881845146598</v>
      </c>
      <c r="H25" s="3">
        <f t="shared" si="3"/>
        <v>110.86072582941705</v>
      </c>
      <c r="I25" s="3">
        <f t="shared" si="3"/>
        <v>99.284948287298846</v>
      </c>
      <c r="J25" s="3">
        <f t="shared" si="3"/>
        <v>54.652359348917557</v>
      </c>
      <c r="K25" s="3">
        <f t="shared" si="3"/>
        <v>12.510906508503584</v>
      </c>
      <c r="L25" s="3">
        <f t="shared" si="3"/>
        <v>-4.0016017212374777</v>
      </c>
      <c r="M25" s="3">
        <f t="shared" si="3"/>
        <v>2.4038027622357703</v>
      </c>
      <c r="N25" s="3">
        <f t="shared" si="3"/>
        <v>1.5433597155832146</v>
      </c>
      <c r="O25" s="3">
        <f t="shared" si="3"/>
        <v>329.96664894028277</v>
      </c>
    </row>
    <row r="26" spans="1:15" x14ac:dyDescent="0.5">
      <c r="A26" s="5" t="s">
        <v>42</v>
      </c>
      <c r="B26" s="6"/>
      <c r="C26" s="3">
        <f>MAX(C5:C20)</f>
        <v>81.367200000000025</v>
      </c>
      <c r="D26" s="3">
        <f t="shared" ref="D26:O26" si="4">MAX(D5:D20)</f>
        <v>517.25951999999995</v>
      </c>
      <c r="E26" s="3">
        <f t="shared" si="4"/>
        <v>209.56320000000005</v>
      </c>
      <c r="F26" s="3">
        <f t="shared" si="4"/>
        <v>291.64319999999998</v>
      </c>
      <c r="G26" s="3">
        <f t="shared" si="4"/>
        <v>1179.0964799999997</v>
      </c>
      <c r="H26" s="3">
        <f t="shared" si="4"/>
        <v>1099.2888</v>
      </c>
      <c r="I26" s="3">
        <f t="shared" si="4"/>
        <v>851.92992000000015</v>
      </c>
      <c r="J26" s="3">
        <f t="shared" si="4"/>
        <v>173.75040000000004</v>
      </c>
      <c r="K26" s="3">
        <f t="shared" si="4"/>
        <v>60.929279999999999</v>
      </c>
      <c r="L26" s="3">
        <f t="shared" si="4"/>
        <v>116.64864</v>
      </c>
      <c r="M26" s="3">
        <f t="shared" si="4"/>
        <v>36.923040000000007</v>
      </c>
      <c r="N26" s="3">
        <f t="shared" si="4"/>
        <v>38.307168000000004</v>
      </c>
      <c r="O26" s="3">
        <f t="shared" si="4"/>
        <v>4530.7382400000006</v>
      </c>
    </row>
    <row r="27" spans="1:15" x14ac:dyDescent="0.5">
      <c r="A27" s="5" t="s">
        <v>43</v>
      </c>
      <c r="B27" s="6"/>
      <c r="C27" s="3">
        <f>MIN(C5:C20)</f>
        <v>0</v>
      </c>
      <c r="D27" s="3">
        <f t="shared" ref="D27:O27" si="5">MIN(D5:D20)</f>
        <v>0</v>
      </c>
      <c r="E27" s="3">
        <f t="shared" si="5"/>
        <v>0</v>
      </c>
      <c r="F27" s="3">
        <f t="shared" si="5"/>
        <v>0</v>
      </c>
      <c r="G27" s="3">
        <f t="shared" si="5"/>
        <v>6.7564799999999998</v>
      </c>
      <c r="H27" s="3">
        <f t="shared" si="5"/>
        <v>41.251679999999993</v>
      </c>
      <c r="I27" s="3">
        <f t="shared" si="5"/>
        <v>21.358080000000001</v>
      </c>
      <c r="J27" s="3">
        <f t="shared" si="5"/>
        <v>12.860640000000002</v>
      </c>
      <c r="K27" s="3">
        <f t="shared" si="5"/>
        <v>0</v>
      </c>
      <c r="L27" s="3">
        <f t="shared" si="5"/>
        <v>0</v>
      </c>
      <c r="M27" s="3">
        <f t="shared" si="5"/>
        <v>0</v>
      </c>
      <c r="N27" s="3">
        <f t="shared" si="5"/>
        <v>0</v>
      </c>
      <c r="O27" s="3">
        <f t="shared" si="5"/>
        <v>177.43536000000003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Paradorn Phawking</cp:lastModifiedBy>
  <dcterms:created xsi:type="dcterms:W3CDTF">2018-05-22T07:06:04Z</dcterms:created>
  <dcterms:modified xsi:type="dcterms:W3CDTF">2024-04-22T07:03:38Z</dcterms:modified>
</cp:coreProperties>
</file>